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hamalai\Downloads\"/>
    </mc:Choice>
  </mc:AlternateContent>
  <workbookProtection workbookPassword="CC52" lockStructure="1"/>
  <bookViews>
    <workbookView xWindow="0" yWindow="0" windowWidth="25740" windowHeight="12930"/>
  </bookViews>
  <sheets>
    <sheet name="Talous_6" sheetId="1" r:id="rId1"/>
    <sheet name="Parametrit" sheetId="2" state="hidden" r:id="rId2"/>
  </sheets>
  <definedNames>
    <definedName name="Jyväskylän_yliopisto">Talous_6!$A$7</definedName>
    <definedName name="Konsernit">Parametrit!$B$18:$B$26</definedName>
    <definedName name="Korkeakoulut">Parametrit!$C$2:$C$37</definedName>
    <definedName name="Vuosi">Parametrit!$G$2:$G$4</definedName>
    <definedName name="YO">Parametrit!$C$2:$C$15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T7" i="1"/>
  <c r="A8" i="1"/>
  <c r="R8" i="1"/>
  <c r="R7" i="1"/>
</calcChain>
</file>

<file path=xl/sharedStrings.xml><?xml version="1.0" encoding="utf-8"?>
<sst xmlns="http://schemas.openxmlformats.org/spreadsheetml/2006/main" count="127" uniqueCount="122">
  <si>
    <t>A</t>
  </si>
  <si>
    <t>B</t>
  </si>
  <si>
    <t>C</t>
  </si>
  <si>
    <t>D</t>
  </si>
  <si>
    <t>E</t>
  </si>
  <si>
    <t>F</t>
  </si>
  <si>
    <t>Tuloverot</t>
  </si>
  <si>
    <t>-- Valitse --</t>
  </si>
  <si>
    <t>Valmistus omaan käyttöön</t>
  </si>
  <si>
    <t>Liiketoiminnan muut tuotot</t>
  </si>
  <si>
    <t>Valmiiden ja keskeneräisten tuotteiden varastojen lisäys tai vähennys</t>
  </si>
  <si>
    <t>Henkilöstökulut</t>
  </si>
  <si>
    <t>Poistot ja arvonalentumiset</t>
  </si>
  <si>
    <t>Liiketoiminnan muut kulut</t>
  </si>
  <si>
    <t>Muut välittömät verot</t>
  </si>
  <si>
    <t>TILIKAUDEN VOITTO (TAPPIO)</t>
  </si>
  <si>
    <t>LIIKEVAIHTO</t>
  </si>
  <si>
    <t>LIIKEVOITTO (-TAPPIO)</t>
  </si>
  <si>
    <t>TIEDONKERUULOMAKE 6: Liiketoiminnan tuloslaskelma</t>
  </si>
  <si>
    <t>VARASTOJEN_LISAYS_TAI_VAHENNYS</t>
  </si>
  <si>
    <t>VALMISTUS_OMAAN_KAYTTOON</t>
  </si>
  <si>
    <t>LIIKETOIMINNAN_MUUT_TUOTOT</t>
  </si>
  <si>
    <t>LIIKEVOITTO</t>
  </si>
  <si>
    <t>Hämeen ammattikorkeakoulu</t>
  </si>
  <si>
    <t>Seinäjoen ammattikorkeakoulu</t>
  </si>
  <si>
    <t>Kajaanin ammattikorkeakoulu</t>
  </si>
  <si>
    <t>Jyväskylän ammattikorkeakoulu</t>
  </si>
  <si>
    <t>Satakunnan ammattikorkeakoulu</t>
  </si>
  <si>
    <t>Centria-ammattikorkeakoulu</t>
  </si>
  <si>
    <t>Savonia-ammattikorkeakoulu</t>
  </si>
  <si>
    <t>Diakonia-ammattikorkeakoulu</t>
  </si>
  <si>
    <t>Laurea-ammattikorkeakoulu</t>
  </si>
  <si>
    <t>Tampereen ammattikorkeakoulu</t>
  </si>
  <si>
    <t>Yrkeshögskolan Novia</t>
  </si>
  <si>
    <t>Lapin ammattikorkeakoulu</t>
  </si>
  <si>
    <t>Oulun ammattikorkeakoulu</t>
  </si>
  <si>
    <t>Tilikausi</t>
  </si>
  <si>
    <t>Kaakkois-Suomen ammattikorkeakoulu</t>
  </si>
  <si>
    <t>Yrkeshögskolan Arcada</t>
  </si>
  <si>
    <t>Rahoitustuotot- ja kulut</t>
  </si>
  <si>
    <t>Tilinpäätössiirrot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</si>
  <si>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</si>
  <si>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</si>
  <si>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</si>
  <si>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</si>
  <si>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</si>
  <si>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</si>
  <si>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</si>
  <si>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</si>
  <si>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</si>
  <si>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</si>
  <si>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Tilikauden vuosi
Tilikausi
1.1.-31.12. 20XX</t>
  </si>
  <si>
    <t>Korkeakoulu</t>
  </si>
  <si>
    <t>Aalto-yliopisto</t>
  </si>
  <si>
    <t>10076</t>
  </si>
  <si>
    <t>Helsingin yliopisto</t>
  </si>
  <si>
    <t>Itä-Suomen yliopisto</t>
  </si>
  <si>
    <t>10088</t>
  </si>
  <si>
    <t>Jyväskylän yliopisto</t>
  </si>
  <si>
    <t>Lapin yliopisto</t>
  </si>
  <si>
    <t>Oulun yliopisto</t>
  </si>
  <si>
    <t>Svenska handelshögskolan</t>
  </si>
  <si>
    <t>Taideyliopisto</t>
  </si>
  <si>
    <t>10103</t>
  </si>
  <si>
    <t>Tampereen yliopisto</t>
  </si>
  <si>
    <t>10122</t>
  </si>
  <si>
    <t>Turun yliopisto</t>
  </si>
  <si>
    <t>10089</t>
  </si>
  <si>
    <t>Vaasan yliopisto</t>
  </si>
  <si>
    <t>Åbo Akademi</t>
  </si>
  <si>
    <t>Haaga-Helia ammattikorkeakoulu</t>
  </si>
  <si>
    <t>10056</t>
  </si>
  <si>
    <t>Humanistinen ammattikorkeak.</t>
  </si>
  <si>
    <t>10118</t>
  </si>
  <si>
    <t>Karelia-ammattikorkeakoulu</t>
  </si>
  <si>
    <t>10108</t>
  </si>
  <si>
    <t>Metropolia Ammattikorkeakoulu</t>
  </si>
  <si>
    <t>10065</t>
  </si>
  <si>
    <t>Turun ammattikorkeakoulu</t>
  </si>
  <si>
    <t>Vaasan ammattikorkeakoulu</t>
  </si>
  <si>
    <t>10066</t>
  </si>
  <si>
    <t>RIVInro</t>
  </si>
  <si>
    <t>01901</t>
  </si>
  <si>
    <t>01906</t>
  </si>
  <si>
    <t>01918</t>
  </si>
  <si>
    <t>01914</t>
  </si>
  <si>
    <t>01904</t>
  </si>
  <si>
    <t>01910</t>
  </si>
  <si>
    <t>01913</t>
  </si>
  <si>
    <t>01903</t>
  </si>
  <si>
    <t>02536</t>
  </si>
  <si>
    <t>02623</t>
  </si>
  <si>
    <t>02631</t>
  </si>
  <si>
    <t>02467</t>
  </si>
  <si>
    <t>02504</t>
  </si>
  <si>
    <t>02473</t>
  </si>
  <si>
    <t>02469</t>
  </si>
  <si>
    <t>02629</t>
  </si>
  <si>
    <t>02471</t>
  </si>
  <si>
    <t>02507</t>
  </si>
  <si>
    <t>02537</t>
  </si>
  <si>
    <t>02472</t>
  </si>
  <si>
    <t>02630</t>
  </si>
  <si>
    <t>02509</t>
  </si>
  <si>
    <t>02627</t>
  </si>
  <si>
    <t>02535</t>
  </si>
  <si>
    <t>tarkistus</t>
  </si>
  <si>
    <t>YLIOP_koodi</t>
  </si>
  <si>
    <t>HENKILOSTOKULUT</t>
  </si>
  <si>
    <t>POISTOT_JA_ARVONALENNUKSET</t>
  </si>
  <si>
    <t>LIIKETOIMINNAN_MUUT_KULUT</t>
  </si>
  <si>
    <t>RAHOITUSTUOTOT_JA_KULUT</t>
  </si>
  <si>
    <t>VOITOT_ENNEN_TILINPAATOSSIIRTOJA</t>
  </si>
  <si>
    <t>TILINPAATOSSIIRROT</t>
  </si>
  <si>
    <t>TULOVEROT</t>
  </si>
  <si>
    <t>MUUT_VALITTOMAT_VEROT</t>
  </si>
  <si>
    <t>TILIKAUDEN_VOITTO</t>
  </si>
  <si>
    <t>korkeakoulu</t>
  </si>
  <si>
    <t>Lappeenrannan–Lahden teknillinen yliopisto</t>
  </si>
  <si>
    <t>LAB-ammattikorkeakoulu</t>
  </si>
  <si>
    <t>10126</t>
  </si>
  <si>
    <t>VOITTO (TAPPIO) ENNEN TILINPÄÄTÖS- SIIRTOJA JA VEROJA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</si>
</sst>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Protection="1"/>
    <xf numFmtId="3" fontId="0" fillId="0" borderId="0" xfId="0" applyNumberFormat="1" applyProtection="1">
      <protection locked="0"/>
    </xf>
    <xf numFmtId="0" fontId="0" fillId="0" borderId="0" xfId="0" applyNumberFormat="1" applyProtection="1"/>
    <xf numFmtId="49" fontId="1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3" fontId="0" fillId="0" borderId="0" xfId="0" applyNumberFormat="1" applyFill="1" applyProtection="1"/>
    <xf numFmtId="49" fontId="6" fillId="0" borderId="2" xfId="0" applyNumberFormat="1" applyFont="1" applyFill="1" applyBorder="1" applyAlignment="1" applyProtection="1">
      <alignment vertical="top" wrapText="1"/>
    </xf>
    <xf numFmtId="49" fontId="6" fillId="0" borderId="3" xfId="0" applyNumberFormat="1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horizontal="center" vertical="top"/>
    </xf>
    <xf numFmtId="0" fontId="6" fillId="0" borderId="4" xfId="0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vertical="top" wrapText="1"/>
    </xf>
    <xf numFmtId="0" fontId="6" fillId="0" borderId="4" xfId="0" applyFont="1" applyFill="1" applyBorder="1" applyAlignment="1" applyProtection="1">
      <alignment vertical="top" wrapText="1"/>
    </xf>
    <xf numFmtId="49" fontId="6" fillId="0" borderId="5" xfId="0" applyNumberFormat="1" applyFont="1" applyFill="1" applyBorder="1" applyAlignment="1" applyProtection="1">
      <alignment horizontal="left" vertical="top" wrapText="1"/>
    </xf>
    <xf numFmtId="49" fontId="6" fillId="0" borderId="6" xfId="0" applyNumberFormat="1" applyFont="1" applyFill="1" applyBorder="1" applyAlignment="1" applyProtection="1">
      <alignment horizontal="left" vertical="top" wrapText="1"/>
    </xf>
    <xf numFmtId="49" fontId="0" fillId="0" borderId="0" xfId="0" applyNumberFormat="1"/>
    <xf numFmtId="3" fontId="0" fillId="0" borderId="0" xfId="0" applyNumberFormat="1" applyProtection="1"/>
    <xf numFmtId="49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</cellXfs>
  <cellStyles count="4">
    <cellStyle name="Normaali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8"/>
  <sheetViews>
    <sheetView tabSelected="1" zoomScale="80" zoomScaleNormal="80" zoomScalePageLayoutView="80" workbookViewId="0">
      <pane xSplit="2" topLeftCell="C1" activePane="topRight" state="frozen"/>
      <selection pane="topRight" activeCell="A7" sqref="A7"/>
    </sheetView>
  </sheetViews>
  <sheetFormatPr defaultColWidth="9.140625" defaultRowHeight="15" x14ac:dyDescent="0.25"/>
  <cols>
    <col min="1" max="1" width="32.7109375" style="4" customWidth="1"/>
    <col min="2" max="2" width="14.7109375" style="4" customWidth="1"/>
    <col min="3" max="11" width="16.85546875" style="4" customWidth="1"/>
    <col min="12" max="12" width="21.42578125" style="4" customWidth="1"/>
    <col min="13" max="16" width="16.85546875" style="4" customWidth="1"/>
    <col min="17" max="17" width="17.42578125" style="4" customWidth="1"/>
    <col min="18" max="18" width="14.42578125" style="4" hidden="1" customWidth="1"/>
    <col min="19" max="19" width="16" style="4" hidden="1" customWidth="1"/>
    <col min="20" max="20" width="17.140625" style="4" hidden="1" customWidth="1"/>
    <col min="21" max="21" width="22.42578125" style="4" customWidth="1"/>
    <col min="22" max="22" width="14.28515625" style="4" customWidth="1"/>
    <col min="23" max="23" width="16.42578125" style="4" customWidth="1"/>
    <col min="24" max="24" width="18.42578125" style="4" customWidth="1"/>
    <col min="25" max="25" width="12.42578125" style="4" customWidth="1"/>
    <col min="26" max="26" width="13.28515625" style="4" customWidth="1"/>
    <col min="27" max="27" width="16.42578125" style="4" customWidth="1"/>
    <col min="28" max="28" width="15.85546875" style="4" customWidth="1"/>
    <col min="29" max="29" width="15.28515625" style="4" hidden="1" customWidth="1"/>
    <col min="30" max="30" width="13.28515625" style="4" hidden="1" customWidth="1"/>
    <col min="31" max="31" width="14.140625" style="4" hidden="1" customWidth="1"/>
    <col min="32" max="32" width="24.85546875" style="4" customWidth="1"/>
    <col min="33" max="33" width="19.85546875" style="4" customWidth="1"/>
    <col min="34" max="34" width="23.42578125" style="4" customWidth="1"/>
    <col min="35" max="16384" width="9.140625" style="4"/>
  </cols>
  <sheetData>
    <row r="2" spans="1:20" x14ac:dyDescent="0.25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</row>
    <row r="4" spans="1:20" ht="15.75" thickBot="1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41</v>
      </c>
      <c r="H4" s="7" t="s">
        <v>42</v>
      </c>
      <c r="I4" s="7" t="s">
        <v>43</v>
      </c>
      <c r="J4" s="7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</row>
    <row r="5" spans="1:20" ht="64.5" customHeight="1" x14ac:dyDescent="0.25">
      <c r="A5" s="10" t="s">
        <v>52</v>
      </c>
      <c r="B5" s="11" t="s">
        <v>51</v>
      </c>
      <c r="C5" s="12" t="s">
        <v>16</v>
      </c>
      <c r="D5" s="13" t="s">
        <v>10</v>
      </c>
      <c r="E5" s="14" t="s">
        <v>8</v>
      </c>
      <c r="F5" s="15" t="s">
        <v>9</v>
      </c>
      <c r="G5" s="14" t="s">
        <v>11</v>
      </c>
      <c r="H5" s="14" t="s">
        <v>12</v>
      </c>
      <c r="I5" s="14" t="s">
        <v>13</v>
      </c>
      <c r="J5" s="16" t="s">
        <v>17</v>
      </c>
      <c r="K5" s="17" t="s">
        <v>39</v>
      </c>
      <c r="L5" s="17" t="s">
        <v>121</v>
      </c>
      <c r="M5" s="17" t="s">
        <v>40</v>
      </c>
      <c r="N5" s="17" t="s">
        <v>6</v>
      </c>
      <c r="O5" s="17" t="s">
        <v>14</v>
      </c>
      <c r="P5" s="18" t="s">
        <v>15</v>
      </c>
    </row>
    <row r="6" spans="1:20" s="26" customFormat="1" ht="32.25" hidden="1" customHeight="1" x14ac:dyDescent="0.25">
      <c r="A6" s="24" t="s">
        <v>117</v>
      </c>
      <c r="B6" s="24" t="s">
        <v>36</v>
      </c>
      <c r="C6" s="21" t="s">
        <v>16</v>
      </c>
      <c r="D6" s="21" t="s">
        <v>19</v>
      </c>
      <c r="E6" s="21" t="s">
        <v>20</v>
      </c>
      <c r="F6" s="21" t="s">
        <v>21</v>
      </c>
      <c r="G6" s="21" t="s">
        <v>108</v>
      </c>
      <c r="H6" s="21" t="s">
        <v>109</v>
      </c>
      <c r="I6" s="22" t="s">
        <v>110</v>
      </c>
      <c r="J6" s="22" t="s">
        <v>22</v>
      </c>
      <c r="K6" s="23" t="s">
        <v>111</v>
      </c>
      <c r="L6" s="23" t="s">
        <v>112</v>
      </c>
      <c r="M6" s="23" t="s">
        <v>113</v>
      </c>
      <c r="N6" s="23" t="s">
        <v>114</v>
      </c>
      <c r="O6" s="23" t="s">
        <v>115</v>
      </c>
      <c r="P6" s="23" t="s">
        <v>116</v>
      </c>
      <c r="Q6" s="25"/>
      <c r="R6" s="25" t="s">
        <v>107</v>
      </c>
      <c r="S6" s="26" t="s">
        <v>81</v>
      </c>
      <c r="T6" s="26" t="s">
        <v>106</v>
      </c>
    </row>
    <row r="7" spans="1:20" x14ac:dyDescent="0.25">
      <c r="A7" s="1" t="s">
        <v>7</v>
      </c>
      <c r="B7" s="4" t="s">
        <v>7</v>
      </c>
      <c r="C7" s="5"/>
      <c r="D7" s="5"/>
      <c r="E7" s="5"/>
      <c r="F7" s="5"/>
      <c r="G7" s="5"/>
      <c r="H7" s="5"/>
      <c r="I7" s="5"/>
      <c r="J7" s="9"/>
      <c r="Q7" s="6"/>
      <c r="R7" s="4">
        <f>VLOOKUP(A7,Parametrit!$C$2:$D$37,2,FALSE)</f>
        <v>0</v>
      </c>
      <c r="S7" s="4">
        <v>1</v>
      </c>
      <c r="T7" s="20">
        <f>SUM(C7:P7)+666</f>
        <v>666</v>
      </c>
    </row>
    <row r="8" spans="1:20" x14ac:dyDescent="0.25">
      <c r="A8" s="1" t="str">
        <f>A7</f>
        <v>-- Valitse --</v>
      </c>
      <c r="B8" s="4" t="s">
        <v>7</v>
      </c>
      <c r="C8" s="5"/>
      <c r="D8" s="5"/>
      <c r="E8" s="5"/>
      <c r="F8" s="5"/>
      <c r="G8" s="5"/>
      <c r="H8" s="5"/>
      <c r="I8" s="5"/>
      <c r="J8" s="9"/>
      <c r="Q8" s="6"/>
      <c r="R8" s="4">
        <f>VLOOKUP(A8,Parametrit!$C$2:$D$37,2,FALSE)</f>
        <v>0</v>
      </c>
      <c r="S8" s="4">
        <v>2</v>
      </c>
      <c r="T8" s="20">
        <f>SUM(C8:P8)+666</f>
        <v>666</v>
      </c>
    </row>
  </sheetData>
  <sheetProtection password="CC52" sheet="1" objects="1" scenarios="1"/>
  <protectedRanges>
    <protectedRange sqref="C7:P8" name="Range1"/>
    <protectedRange sqref="A7:B8" name="Range2"/>
  </protectedRanges>
  <dataValidations count="2">
    <dataValidation type="whole" allowBlank="1" showInputMessage="1" showErrorMessage="1" sqref="C7:J8">
      <formula1>-999999999999999000</formula1>
      <formula2>9999999999999990000</formula2>
    </dataValidation>
    <dataValidation type="list" allowBlank="1" showInputMessage="1" showErrorMessage="1" sqref="A7">
      <formula1>Korkeakoulut</formula1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Parametrit!$G$2:$G$4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37"/>
  <sheetViews>
    <sheetView workbookViewId="0">
      <selection activeCell="G4" sqref="G4"/>
    </sheetView>
  </sheetViews>
  <sheetFormatPr defaultColWidth="8.85546875" defaultRowHeight="15" x14ac:dyDescent="0.25"/>
  <cols>
    <col min="3" max="3" width="27.28515625" customWidth="1"/>
  </cols>
  <sheetData>
    <row r="2" spans="3:7" x14ac:dyDescent="0.25">
      <c r="C2" t="s">
        <v>7</v>
      </c>
      <c r="G2" t="s">
        <v>7</v>
      </c>
    </row>
    <row r="3" spans="3:7" x14ac:dyDescent="0.25">
      <c r="C3" t="s">
        <v>53</v>
      </c>
      <c r="D3" s="19" t="s">
        <v>54</v>
      </c>
      <c r="G3">
        <v>2020</v>
      </c>
    </row>
    <row r="4" spans="3:7" x14ac:dyDescent="0.25">
      <c r="C4" t="s">
        <v>55</v>
      </c>
      <c r="D4" s="19" t="s">
        <v>82</v>
      </c>
      <c r="G4">
        <v>2021</v>
      </c>
    </row>
    <row r="5" spans="3:7" x14ac:dyDescent="0.25">
      <c r="C5" t="s">
        <v>56</v>
      </c>
      <c r="D5" s="19" t="s">
        <v>57</v>
      </c>
    </row>
    <row r="6" spans="3:7" x14ac:dyDescent="0.25">
      <c r="C6" t="s">
        <v>58</v>
      </c>
      <c r="D6" s="19" t="s">
        <v>83</v>
      </c>
    </row>
    <row r="7" spans="3:7" x14ac:dyDescent="0.25">
      <c r="C7" t="s">
        <v>59</v>
      </c>
      <c r="D7" s="19" t="s">
        <v>84</v>
      </c>
    </row>
    <row r="8" spans="3:7" x14ac:dyDescent="0.25">
      <c r="C8" t="s">
        <v>118</v>
      </c>
      <c r="D8" s="19" t="s">
        <v>85</v>
      </c>
    </row>
    <row r="9" spans="3:7" x14ac:dyDescent="0.25">
      <c r="C9" t="s">
        <v>60</v>
      </c>
      <c r="D9" s="19" t="s">
        <v>86</v>
      </c>
    </row>
    <row r="10" spans="3:7" x14ac:dyDescent="0.25">
      <c r="C10" t="s">
        <v>61</v>
      </c>
      <c r="D10" s="19" t="s">
        <v>87</v>
      </c>
    </row>
    <row r="11" spans="3:7" x14ac:dyDescent="0.25">
      <c r="C11" t="s">
        <v>62</v>
      </c>
      <c r="D11" s="19" t="s">
        <v>63</v>
      </c>
    </row>
    <row r="12" spans="3:7" x14ac:dyDescent="0.25">
      <c r="C12" t="s">
        <v>64</v>
      </c>
      <c r="D12" s="19" t="s">
        <v>65</v>
      </c>
    </row>
    <row r="13" spans="3:7" x14ac:dyDescent="0.25">
      <c r="C13" t="s">
        <v>66</v>
      </c>
      <c r="D13" s="19" t="s">
        <v>67</v>
      </c>
    </row>
    <row r="14" spans="3:7" x14ac:dyDescent="0.25">
      <c r="C14" t="s">
        <v>68</v>
      </c>
      <c r="D14" s="19" t="s">
        <v>88</v>
      </c>
    </row>
    <row r="15" spans="3:7" x14ac:dyDescent="0.25">
      <c r="C15" t="s">
        <v>69</v>
      </c>
      <c r="D15" s="19" t="s">
        <v>89</v>
      </c>
    </row>
    <row r="16" spans="3:7" x14ac:dyDescent="0.25">
      <c r="C16" t="s">
        <v>28</v>
      </c>
      <c r="D16" s="19" t="s">
        <v>90</v>
      </c>
    </row>
    <row r="17" spans="3:4" x14ac:dyDescent="0.25">
      <c r="C17" t="s">
        <v>30</v>
      </c>
      <c r="D17" s="19" t="s">
        <v>91</v>
      </c>
    </row>
    <row r="18" spans="3:4" x14ac:dyDescent="0.25">
      <c r="C18" t="s">
        <v>70</v>
      </c>
      <c r="D18" s="19" t="s">
        <v>71</v>
      </c>
    </row>
    <row r="19" spans="3:4" x14ac:dyDescent="0.25">
      <c r="C19" t="s">
        <v>72</v>
      </c>
      <c r="D19" s="19" t="s">
        <v>92</v>
      </c>
    </row>
    <row r="20" spans="3:4" x14ac:dyDescent="0.25">
      <c r="C20" t="s">
        <v>23</v>
      </c>
      <c r="D20" s="19" t="s">
        <v>93</v>
      </c>
    </row>
    <row r="21" spans="3:4" x14ac:dyDescent="0.25">
      <c r="C21" t="s">
        <v>26</v>
      </c>
      <c r="D21" s="19" t="s">
        <v>94</v>
      </c>
    </row>
    <row r="22" spans="3:4" x14ac:dyDescent="0.25">
      <c r="C22" t="s">
        <v>37</v>
      </c>
      <c r="D22" s="19" t="s">
        <v>73</v>
      </c>
    </row>
    <row r="23" spans="3:4" x14ac:dyDescent="0.25">
      <c r="C23" t="s">
        <v>25</v>
      </c>
      <c r="D23" s="19" t="s">
        <v>95</v>
      </c>
    </row>
    <row r="24" spans="3:4" x14ac:dyDescent="0.25">
      <c r="C24" t="s">
        <v>74</v>
      </c>
      <c r="D24" s="19" t="s">
        <v>96</v>
      </c>
    </row>
    <row r="25" spans="3:4" x14ac:dyDescent="0.25">
      <c r="C25" t="s">
        <v>119</v>
      </c>
      <c r="D25" s="19" t="s">
        <v>120</v>
      </c>
    </row>
    <row r="26" spans="3:4" x14ac:dyDescent="0.25">
      <c r="C26" t="s">
        <v>34</v>
      </c>
      <c r="D26" s="19" t="s">
        <v>75</v>
      </c>
    </row>
    <row r="27" spans="3:4" x14ac:dyDescent="0.25">
      <c r="C27" t="s">
        <v>31</v>
      </c>
      <c r="D27" s="19" t="s">
        <v>97</v>
      </c>
    </row>
    <row r="28" spans="3:4" x14ac:dyDescent="0.25">
      <c r="C28" t="s">
        <v>76</v>
      </c>
      <c r="D28" s="19" t="s">
        <v>77</v>
      </c>
    </row>
    <row r="29" spans="3:4" x14ac:dyDescent="0.25">
      <c r="C29" t="s">
        <v>35</v>
      </c>
      <c r="D29" s="19" t="s">
        <v>98</v>
      </c>
    </row>
    <row r="30" spans="3:4" x14ac:dyDescent="0.25">
      <c r="C30" t="s">
        <v>27</v>
      </c>
      <c r="D30" s="19" t="s">
        <v>99</v>
      </c>
    </row>
    <row r="31" spans="3:4" x14ac:dyDescent="0.25">
      <c r="C31" t="s">
        <v>29</v>
      </c>
      <c r="D31" s="19" t="s">
        <v>100</v>
      </c>
    </row>
    <row r="32" spans="3:4" x14ac:dyDescent="0.25">
      <c r="C32" t="s">
        <v>24</v>
      </c>
      <c r="D32" s="19" t="s">
        <v>101</v>
      </c>
    </row>
    <row r="33" spans="3:4" x14ac:dyDescent="0.25">
      <c r="C33" t="s">
        <v>32</v>
      </c>
      <c r="D33" s="19" t="s">
        <v>102</v>
      </c>
    </row>
    <row r="34" spans="3:4" x14ac:dyDescent="0.25">
      <c r="C34" t="s">
        <v>78</v>
      </c>
      <c r="D34" s="19" t="s">
        <v>103</v>
      </c>
    </row>
    <row r="35" spans="3:4" x14ac:dyDescent="0.25">
      <c r="C35" t="s">
        <v>79</v>
      </c>
      <c r="D35" s="19" t="s">
        <v>104</v>
      </c>
    </row>
    <row r="36" spans="3:4" x14ac:dyDescent="0.25">
      <c r="C36" t="s">
        <v>38</v>
      </c>
      <c r="D36" s="19" t="s">
        <v>105</v>
      </c>
    </row>
    <row r="37" spans="3:4" x14ac:dyDescent="0.25">
      <c r="C37" t="s">
        <v>33</v>
      </c>
      <c r="D37" s="19" t="s">
        <v>80</v>
      </c>
    </row>
  </sheetData>
  <sortState ref="F5:G20">
    <sortCondition ref="F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Talous_6</vt:lpstr>
      <vt:lpstr>Parametrit</vt:lpstr>
      <vt:lpstr>Jyväskylän_yliopisto</vt:lpstr>
      <vt:lpstr>Konsernit</vt:lpstr>
      <vt:lpstr>Korkeakoulut</vt:lpstr>
      <vt:lpstr>Vuosi</vt:lpstr>
      <vt:lpstr>YO</vt:lpstr>
    </vt:vector>
  </TitlesOfParts>
  <Company>OPM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Sundbäck Kati</dc:creator>
  <cp:lastModifiedBy>Ville Hämäläinen</cp:lastModifiedBy>
  <cp:lastPrinted>2011-10-24T14:45:40Z</cp:lastPrinted>
  <dcterms:created xsi:type="dcterms:W3CDTF">2011-09-20T10:29:31Z</dcterms:created>
  <dcterms:modified xsi:type="dcterms:W3CDTF">2021-08-19T11:20:20Z</dcterms:modified>
</cp:coreProperties>
</file>